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5\"/>
    </mc:Choice>
  </mc:AlternateContent>
  <xr:revisionPtr revIDLastSave="0" documentId="13_ncr:1_{1170A117-7DF9-40B1-8E32-340049FDD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й 202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8" l="1"/>
  <c r="E9" i="8" l="1"/>
  <c r="C7" i="8" l="1"/>
  <c r="F7" i="8" s="1"/>
  <c r="B5" i="8"/>
  <c r="C5" i="8"/>
  <c r="D5" i="8"/>
  <c r="D10" i="8" s="1"/>
  <c r="E5" i="8"/>
  <c r="F3" i="8"/>
  <c r="E10" i="8" l="1"/>
  <c r="C9" i="8"/>
  <c r="B9" i="8"/>
  <c r="F9" i="8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<sst xmlns="http://schemas.openxmlformats.org/spreadsheetml/2006/main" count="15" uniqueCount="15">
  <si>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</si>
  <si>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</si>
  <si>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</si>
  <si>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</si>
  <si>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</si>
  <si>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</si>
  <si>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</si>
  <si>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</si>
  <si>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</si>
  <si>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</si>
  <si>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</si>
  <si>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</si>
  <si>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</si>
  <si>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Уголь, Кокс</t>
  </si>
  <si>
    <t>Расчет фактической пропускной способности АО "ЕМП" на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</si>
</sst>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B10" sqref="B10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6" t="s">
        <v>14</v>
      </c>
      <c r="B1" s="36"/>
      <c r="C1" s="36"/>
      <c r="D1" s="37"/>
    </row>
    <row r="2" spans="1:6" ht="68.25" customHeight="1" x14ac:dyDescent="0.2">
      <c r="A2" s="4" t="s">
        <v>0</v>
      </c>
      <c r="B2" s="2" t="s">
        <v>4</v>
      </c>
      <c r="C2" s="22" t="s">
        <v>8</v>
      </c>
      <c r="D2" s="7" t="s">
        <v>10</v>
      </c>
      <c r="E2" s="7" t="s">
        <v>11</v>
      </c>
      <c r="F2" s="23" t="s">
        <v>9</v>
      </c>
    </row>
    <row r="3" spans="1:6" ht="33" customHeight="1" x14ac:dyDescent="0.2">
      <c r="A3" s="17" t="s">
        <v>12</v>
      </c>
      <c r="B3" s="12">
        <v>60000</v>
      </c>
      <c r="C3" s="24">
        <v>52500</v>
      </c>
      <c r="D3" s="28">
        <v>16000</v>
      </c>
      <c r="E3" s="28">
        <v>36500</v>
      </c>
      <c r="F3" s="13">
        <f>B3-C3</f>
        <v>7500</v>
      </c>
    </row>
    <row r="4" spans="1:6" ht="21" customHeight="1" x14ac:dyDescent="0.2">
      <c r="A4" s="18" t="s">
        <v>6</v>
      </c>
      <c r="B4" s="14">
        <v>12500</v>
      </c>
      <c r="C4" s="25">
        <v>12500</v>
      </c>
      <c r="D4" s="28"/>
      <c r="E4" s="28">
        <v>12600</v>
      </c>
      <c r="F4" s="15">
        <f>B4-C4</f>
        <v>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65000</v>
      </c>
      <c r="D5" s="7">
        <f>SUM(D3,D4)</f>
        <v>16000</v>
      </c>
      <c r="E5" s="7">
        <f>SUM(E3,E4)</f>
        <v>49100</v>
      </c>
      <c r="F5" s="10">
        <f>SUM(F3:F4)</f>
        <v>7500</v>
      </c>
    </row>
    <row r="6" spans="1:6" ht="15.75" x14ac:dyDescent="0.2">
      <c r="A6" s="19" t="s">
        <v>13</v>
      </c>
      <c r="B6" s="20">
        <v>60000</v>
      </c>
      <c r="C6" s="27">
        <v>60000</v>
      </c>
      <c r="D6" s="7"/>
      <c r="E6" s="29">
        <v>65000</v>
      </c>
      <c r="F6" s="30">
        <f>B6-C6</f>
        <v>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60000</v>
      </c>
      <c r="D7" s="7"/>
      <c r="E7" s="35">
        <f>SUM(E6)</f>
        <v>65000</v>
      </c>
      <c r="F7" s="10">
        <f>VALUE(B7-C7)</f>
        <v>0</v>
      </c>
    </row>
    <row r="8" spans="1:6" ht="31.5" x14ac:dyDescent="0.2">
      <c r="A8" s="17" t="s">
        <v>7</v>
      </c>
      <c r="B8" s="31">
        <v>30000</v>
      </c>
      <c r="C8" s="32">
        <v>50000</v>
      </c>
      <c r="D8" s="33"/>
      <c r="E8" s="34">
        <v>50000</v>
      </c>
      <c r="F8" s="30">
        <v>-20000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50000</v>
      </c>
      <c r="D9" s="7"/>
      <c r="E9" s="7">
        <f>SUM(E8)</f>
        <v>50000</v>
      </c>
      <c r="F9" s="10">
        <f t="shared" ref="F9" si="1">SUM(F8)</f>
        <v>-20000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175000</v>
      </c>
      <c r="D10" s="7">
        <f>SUM(D5,D7,D9)</f>
        <v>16000</v>
      </c>
      <c r="E10" s="7">
        <f>SUM(E5,E7,E9)</f>
        <v>164100</v>
      </c>
      <c r="F10" s="6">
        <f>SUM(F5,F7,F9)</f>
        <v>-12500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</cp:lastModifiedBy>
  <cp:lastPrinted>2022-03-10T12:35:28Z</cp:lastPrinted>
  <dcterms:created xsi:type="dcterms:W3CDTF">2022-02-09T23:33:31Z</dcterms:created>
  <dcterms:modified xsi:type="dcterms:W3CDTF">2025-05-30T13:28:02Z</dcterms:modified>
</cp:coreProperties>
</file>