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orovik\Desktop\2019\"/>
    </mc:Choice>
  </mc:AlternateContent>
  <xr:revisionPtr revIDLastSave="0" documentId="13_ncr:1_{DF76B0B6-FA93-482E-8DC1-451CBDEAF1B5}" xr6:coauthVersionLast="47" xr6:coauthVersionMax="47" xr10:uidLastSave="{00000000-0000-0000-0000-000000000000}"/>
  <bookViews>
    <workbookView xWindow="4725" yWindow="1410" windowWidth="23520" windowHeight="1287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B15" i="1"/>
  <c r="D14" i="1"/>
  <c r="D13" i="1"/>
  <c r="D15" i="1" s="1"/>
  <c r="C12" i="1"/>
  <c r="B12" i="1"/>
  <c r="D11" i="1"/>
  <c r="D12" i="1" s="1"/>
  <c r="B10" i="1"/>
  <c r="D9" i="1"/>
  <c r="C9" i="1"/>
  <c r="C8" i="1"/>
  <c r="C10" i="1" s="1"/>
  <c r="D7" i="1"/>
  <c r="D6" i="1"/>
  <c r="C5" i="1"/>
  <c r="B5" i="1"/>
  <c r="B16" i="1" s="1"/>
  <c r="D4" i="1"/>
  <c r="D3" i="1"/>
  <c r="D5" i="1" s="1"/>
  <c r="D10" i="1" l="1"/>
  <c r="D16" i="1" s="1"/>
  <c r="D8" i="1"/>
</calcChain>
</file>

<file path=xl/sharedStrings.xml><?xml version="1.0" encoding="utf-8"?>
<sst xmlns="http://schemas.openxmlformats.org/spreadsheetml/2006/main" count="19" uniqueCount="19">
  <si>
    <t>Расчет фактической пропускной способности АО "ЕМП" на АПРЕЛЬ  2019 года</t>
  </si>
  <si>
    <t>Наименование груза</t>
  </si>
  <si>
    <t>Максимально возможная фактическая мощность в месяц</t>
  </si>
  <si>
    <t>Подтвержденный ПЛАН</t>
  </si>
  <si>
    <t>ИТОГО МОЩНОСТЬ
доступная</t>
  </si>
  <si>
    <t>Сельхозпродукты и продукты перемола</t>
  </si>
  <si>
    <t>Пищевой налив</t>
  </si>
  <si>
    <t>ИТОГО сельскохозяйственные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</si>
  <si>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</si>
  <si>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</si>
  <si>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</si>
  <si>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Прочие навалочные грузы (кокс, металлом и т.д)</t>
  </si>
  <si>
    <t>ИТОГО навалочные</t>
  </si>
  <si>
    <t>Нефтеналивные грузы (темные нефтепродукты)</t>
  </si>
  <si>
    <t>ИТОГО наливные</t>
  </si>
  <si>
    <t>Стекло</t>
  </si>
  <si>
    <t>Пиломатериалы</t>
  </si>
  <si>
    <t>ИТОГО тарные и штучные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</si>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</sst>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shrinkToFit="1"/>
    </xf>
    <xf numFmtId="3" fontId="5" fillId="0" borderId="14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sqref="A1:D16"/>
    </sheetView>
  </sheetViews>
  <sheetFormatPr defaultRowHeight="15" x14ac:dyDescent="0.25"/>
  <cols>
    <col min="1" max="1" width="48.28515625" customWidth="1"/>
    <col min="2" max="2" width="31.28515625" customWidth="1"/>
    <col min="3" max="3" width="21.85546875" customWidth="1"/>
    <col min="4" max="4" width="17.5703125" customWidth="1"/>
  </cols>
  <sheetData>
    <row r="1" spans="1:4" ht="15.75" x14ac:dyDescent="0.25">
      <c r="A1" s="1" t="s">
        <v>0</v>
      </c>
      <c r="B1" s="1"/>
      <c r="C1" s="1"/>
      <c r="D1" s="1"/>
    </row>
    <row r="2" spans="1:4" ht="59.25" customHeight="1" x14ac:dyDescent="0.25">
      <c r="A2" s="2" t="s">
        <v>1</v>
      </c>
      <c r="B2" s="3" t="s">
        <v>2</v>
      </c>
      <c r="C2" s="4" t="s">
        <v>3</v>
      </c>
      <c r="D2" s="3" t="s">
        <v>4</v>
      </c>
    </row>
    <row r="3" spans="1:4" ht="24" customHeight="1" x14ac:dyDescent="0.25">
      <c r="A3" s="5" t="s">
        <v>5</v>
      </c>
      <c r="B3" s="6">
        <v>80000</v>
      </c>
      <c r="C3" s="7">
        <v>21000</v>
      </c>
      <c r="D3" s="8">
        <f>B3-C3</f>
        <v>59000</v>
      </c>
    </row>
    <row r="4" spans="1:4" ht="31.5" x14ac:dyDescent="0.25">
      <c r="A4" s="9" t="s">
        <v>6</v>
      </c>
      <c r="B4" s="10">
        <v>12500</v>
      </c>
      <c r="C4" s="11">
        <v>10000</v>
      </c>
      <c r="D4" s="12">
        <f>B4-C4</f>
        <v>2500</v>
      </c>
    </row>
    <row r="5" spans="1:4" ht="21.75" customHeight="1" x14ac:dyDescent="0.25">
      <c r="A5" s="13" t="s">
        <v>7</v>
      </c>
      <c r="B5" s="14">
        <f t="shared" ref="B5:D5" si="0">SUM(B3:B4)</f>
        <v>92500</v>
      </c>
      <c r="C5" s="15">
        <f>SUM(C3:C4)</f>
        <v>31000</v>
      </c>
      <c r="D5" s="16">
        <f t="shared" si="0"/>
        <v>61500</v>
      </c>
    </row>
    <row r="6" spans="1:4" ht="28.5" customHeight="1" x14ac:dyDescent="0.25">
      <c r="A6" s="5" t="s">
        <v>8</v>
      </c>
      <c r="B6" s="6">
        <v>30000</v>
      </c>
      <c r="C6" s="7"/>
      <c r="D6" s="8">
        <f>B6-C6</f>
        <v>30000</v>
      </c>
    </row>
    <row r="7" spans="1:4" ht="45.75" customHeight="1" x14ac:dyDescent="0.25">
      <c r="A7" s="9" t="s">
        <v>9</v>
      </c>
      <c r="B7" s="17">
        <v>10000</v>
      </c>
      <c r="C7" s="18"/>
      <c r="D7" s="12">
        <f t="shared" ref="D7:D9" si="1">B7-C7</f>
        <v>10000</v>
      </c>
    </row>
    <row r="8" spans="1:4" ht="15.75" x14ac:dyDescent="0.25">
      <c r="A8" s="9" t="s">
        <v>10</v>
      </c>
      <c r="B8" s="10">
        <v>95500</v>
      </c>
      <c r="C8" s="11">
        <f>100000+5500</f>
        <v>105500</v>
      </c>
      <c r="D8" s="12">
        <f t="shared" si="1"/>
        <v>-10000</v>
      </c>
    </row>
    <row r="9" spans="1:4" ht="45" customHeight="1" x14ac:dyDescent="0.25">
      <c r="A9" s="9" t="s">
        <v>11</v>
      </c>
      <c r="B9" s="10">
        <v>20000</v>
      </c>
      <c r="C9" s="11">
        <f>10000</f>
        <v>10000</v>
      </c>
      <c r="D9" s="12">
        <f t="shared" si="1"/>
        <v>10000</v>
      </c>
    </row>
    <row r="10" spans="1:4" ht="31.5" customHeight="1" x14ac:dyDescent="0.25">
      <c r="A10" s="13" t="s">
        <v>12</v>
      </c>
      <c r="B10" s="14">
        <f>SUM(B6:B9)</f>
        <v>155500</v>
      </c>
      <c r="C10" s="15">
        <f>SUM(C6:C9)</f>
        <v>115500</v>
      </c>
      <c r="D10" s="16">
        <f>SUM(D6:D9)</f>
        <v>40000</v>
      </c>
    </row>
    <row r="11" spans="1:4" ht="15.75" x14ac:dyDescent="0.25">
      <c r="A11" s="19" t="s">
        <v>13</v>
      </c>
      <c r="B11" s="20">
        <v>70000</v>
      </c>
      <c r="C11" s="11">
        <v>40000</v>
      </c>
      <c r="D11" s="8">
        <f>B11-C11</f>
        <v>30000</v>
      </c>
    </row>
    <row r="12" spans="1:4" ht="21.75" customHeight="1" x14ac:dyDescent="0.25">
      <c r="A12" s="13" t="s">
        <v>14</v>
      </c>
      <c r="B12" s="14">
        <f>SUM(B11)</f>
        <v>70000</v>
      </c>
      <c r="C12" s="15">
        <f>SUM(C11)</f>
        <v>40000</v>
      </c>
      <c r="D12" s="16">
        <f t="shared" ref="D12" si="2">SUM(D11)</f>
        <v>30000</v>
      </c>
    </row>
    <row r="13" spans="1:4" ht="15.75" x14ac:dyDescent="0.25">
      <c r="A13" s="9" t="s">
        <v>15</v>
      </c>
      <c r="B13" s="10">
        <v>5000</v>
      </c>
      <c r="C13" s="21">
        <v>2500</v>
      </c>
      <c r="D13" s="8">
        <f>B13-C13</f>
        <v>2500</v>
      </c>
    </row>
    <row r="14" spans="1:4" ht="24" customHeight="1" x14ac:dyDescent="0.25">
      <c r="A14" s="9" t="s">
        <v>16</v>
      </c>
      <c r="B14" s="10">
        <v>3000</v>
      </c>
      <c r="C14" s="21">
        <v>2000</v>
      </c>
      <c r="D14" s="12">
        <f>B14-C14</f>
        <v>1000</v>
      </c>
    </row>
    <row r="15" spans="1:4" ht="30.75" customHeight="1" x14ac:dyDescent="0.25">
      <c r="A15" s="13" t="s">
        <v>17</v>
      </c>
      <c r="B15" s="14">
        <f>B13+B14</f>
        <v>8000</v>
      </c>
      <c r="C15" s="14">
        <f t="shared" ref="C15" si="3">C13+C14</f>
        <v>4500</v>
      </c>
      <c r="D15" s="16">
        <f t="shared" ref="D15" si="4">SUM(D13:D14)</f>
        <v>3500</v>
      </c>
    </row>
    <row r="16" spans="1:4" ht="15.75" x14ac:dyDescent="0.25">
      <c r="A16" s="22" t="s">
        <v>18</v>
      </c>
      <c r="B16" s="23">
        <f>SUM(B12,B10,B5)+B15</f>
        <v>326000</v>
      </c>
      <c r="C16" s="23">
        <f t="shared" ref="C16:D16" si="5">SUM(C12,C10,C5)+C15</f>
        <v>191000</v>
      </c>
      <c r="D16" s="23">
        <f t="shared" si="5"/>
        <v>135000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 Артём Сергеевич</dc:creator>
  <cp:lastModifiedBy>Боровик Артём Сергеевич</cp:lastModifiedBy>
  <dcterms:created xsi:type="dcterms:W3CDTF">2015-06-05T18:19:34Z</dcterms:created>
  <dcterms:modified xsi:type="dcterms:W3CDTF">2022-03-16T08:37:03Z</dcterms:modified>
</cp:coreProperties>
</file>